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li/Dropbox (Personal)/IHC/"/>
    </mc:Choice>
  </mc:AlternateContent>
  <xr:revisionPtr revIDLastSave="0" documentId="13_ncr:1_{C74905EA-C0BD-FD46-AB6E-C16163EFC32C}" xr6:coauthVersionLast="46" xr6:coauthVersionMax="47" xr10:uidLastSave="{00000000-0000-0000-0000-000000000000}"/>
  <bookViews>
    <workbookView xWindow="-20" yWindow="-20640" windowWidth="25600" windowHeight="15500" xr2:uid="{D0E9DD6D-E378-4572-A471-506B18816741}"/>
  </bookViews>
  <sheets>
    <sheet name="Vaš izračun" sheetId="2" r:id="rId1"/>
    <sheet name="Zgled izračuna" sheetId="1" r:id="rId2"/>
  </sheets>
  <definedNames>
    <definedName name="AS2DocOpenMode" hidden="1">"AS2DocumentEdit"</definedName>
    <definedName name="AS2NamedRange" hidden="1">8</definedName>
    <definedName name="wrn.Aging._.and._.Trend._.Analysis." hidden="1">{#N/A,#N/A,FALSE,"Aging Summary";#N/A,#N/A,FALSE,"Ratio Analysis";#N/A,#N/A,FALSE,"Test 120 Day Accts";#N/A,#N/A,FALSE,"Tickmarks"}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8" i="1"/>
  <c r="F14" i="1"/>
  <c r="E18" i="1"/>
  <c r="I12" i="2"/>
  <c r="H16" i="2"/>
  <c r="F12" i="2"/>
  <c r="E16" i="2"/>
  <c r="I13" i="2"/>
  <c r="I14" i="2"/>
  <c r="I15" i="2"/>
  <c r="I19" i="2"/>
  <c r="I20" i="2"/>
  <c r="I22" i="2"/>
  <c r="H15" i="2"/>
  <c r="H19" i="2"/>
  <c r="H20" i="2"/>
  <c r="H22" i="2"/>
  <c r="F13" i="2"/>
  <c r="F14" i="2"/>
  <c r="F15" i="2"/>
  <c r="F19" i="2"/>
  <c r="F20" i="2"/>
  <c r="F22" i="2"/>
  <c r="E15" i="2"/>
  <c r="E19" i="2"/>
  <c r="E20" i="2"/>
  <c r="E22" i="2"/>
  <c r="I15" i="1"/>
  <c r="I16" i="1"/>
  <c r="I17" i="1"/>
  <c r="I21" i="1"/>
  <c r="I22" i="1"/>
  <c r="I24" i="1"/>
  <c r="H17" i="1"/>
  <c r="H21" i="1"/>
  <c r="H22" i="1"/>
  <c r="H24" i="1"/>
  <c r="F15" i="1"/>
  <c r="E17" i="1"/>
  <c r="E21" i="1"/>
  <c r="E22" i="1"/>
  <c r="E24" i="1"/>
  <c r="F16" i="1"/>
  <c r="F17" i="1"/>
  <c r="F21" i="1"/>
  <c r="F22" i="1"/>
  <c r="F24" i="1"/>
</calcChain>
</file>

<file path=xl/sharedStrings.xml><?xml version="1.0" encoding="utf-8"?>
<sst xmlns="http://schemas.openxmlformats.org/spreadsheetml/2006/main" count="38" uniqueCount="19">
  <si>
    <t>Polni km za izračun</t>
  </si>
  <si>
    <t>Število dni prisotnosti na delu</t>
  </si>
  <si>
    <t>Obdavčen znesek po Uredbi</t>
  </si>
  <si>
    <t>Število delovnih dni v mesecu</t>
  </si>
  <si>
    <t>Znesek javnega prevoza</t>
  </si>
  <si>
    <t>Najkrajša cestna povezava v km (ena smer)</t>
  </si>
  <si>
    <t>Izračun kilometrine glede na dneve prisotnosti</t>
  </si>
  <si>
    <t>Znesek neobdavčene kilometrine po Uredbi</t>
  </si>
  <si>
    <t>Podatki</t>
  </si>
  <si>
    <t>Izračun povračila stroškov prevoza</t>
  </si>
  <si>
    <t>IZRAČUN POVRAČILA PREVOZA ZA DAVČNE NAMENE - SEPTEMBER 2021</t>
  </si>
  <si>
    <t>DNEVNO</t>
  </si>
  <si>
    <t>JAVNI PREVOZ &lt; KILOMETRINA</t>
  </si>
  <si>
    <t>JAVNI PREVOZ &gt; KILOMETRINA</t>
  </si>
  <si>
    <t>MESEČNO</t>
  </si>
  <si>
    <t>ZGLED IZRAČUNA POVRAČILA PREVOZA ZA DAVČNE NAMENE - SEPTEMBER 2021</t>
  </si>
  <si>
    <r>
      <t xml:space="preserve">Vse informacije glede izračuna si lahko ogledate v posnetku, ki ga je pripravilo podjetje iConsult.
Za izračun vnesite podatke v polja obarvana z </t>
    </r>
    <r>
      <rPr>
        <b/>
        <sz val="10"/>
        <color theme="5"/>
        <rFont val="Calibri"/>
        <family val="2"/>
      </rPr>
      <t>rumeno</t>
    </r>
    <r>
      <rPr>
        <sz val="10"/>
        <rFont val="Calibri"/>
        <family val="2"/>
      </rPr>
      <t>.</t>
    </r>
  </si>
  <si>
    <t>V tabelo so vnešeni podatki za dva zaposlena, ki imata po kilometrih približno enako odaljenost od delovnega mesta. Stroški javnega prevoza pa se zelo razlikujejo, saj mora eden izmed njiju uporabiti 2 primestna avtobusa in mestni prevoz, drugi pa samo en primestni avtobus. Višina neobdavčenega povračila stroškov prevoza na delo je določena z zneskom izračunanim na podlagi kilometrine, vendar delodajalec plača nadomestilo v višini kot je določeno z delovnopravno zakonodajo.  
Vse informacije glede izračuna si lahko ogledate v posnetku, ki ga je pripravilo podjetje iConsult.</t>
  </si>
  <si>
    <t>POSNETEK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</si>
</sst>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charset val="238"/>
    </font>
    <font>
      <sz val="12"/>
      <color theme="1"/>
      <name val="Calibri"/>
      <family val="2"/>
    </font>
    <font>
      <b/>
      <sz val="10"/>
      <color rgb="FFA30D11"/>
      <name val="Calibri"/>
      <family val="2"/>
      <charset val="238"/>
    </font>
    <font>
      <sz val="10"/>
      <color theme="3" tint="0.3999755851924192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 tint="0.34998626667073579"/>
      <name val="Calibri"/>
      <family val="2"/>
      <charset val="238"/>
    </font>
    <font>
      <sz val="10"/>
      <color theme="1" tint="4.9989318521683403E-2"/>
      <name val="Calibri"/>
      <family val="2"/>
      <charset val="238"/>
    </font>
    <font>
      <sz val="10"/>
      <name val="Arial"/>
      <family val="2"/>
      <charset val="238"/>
    </font>
    <font>
      <i/>
      <sz val="10"/>
      <color rgb="FFAB1500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Calibri"/>
      <family val="2"/>
    </font>
    <font>
      <b/>
      <sz val="9"/>
      <color theme="0"/>
      <name val="Calibri"/>
      <family val="2"/>
    </font>
    <font>
      <b/>
      <sz val="10"/>
      <color theme="5"/>
      <name val="Calibri"/>
      <family val="2"/>
    </font>
    <font>
      <sz val="9"/>
      <color theme="3"/>
      <name val="Calibri"/>
      <family val="2"/>
    </font>
    <font>
      <i/>
      <sz val="10"/>
      <color rgb="FFAB1500"/>
      <name val="Calibri"/>
      <family val="2"/>
    </font>
    <font>
      <sz val="12"/>
      <color theme="1"/>
      <name val="Calibri (Body)"/>
    </font>
    <font>
      <i/>
      <sz val="9"/>
      <color rgb="FFAB1500"/>
      <name val="Calibri"/>
      <family val="2"/>
      <charset val="238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EBFC6"/>
        <bgColor indexed="64"/>
      </patternFill>
    </fill>
    <fill>
      <patternFill patternType="solid">
        <fgColor rgb="FFF5705E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</borders>
  <cellStyleXfs count="7">
    <xf numFmtId="0" fontId="0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9" fillId="0" borderId="0"/>
    <xf numFmtId="0" fontId="11" fillId="0" borderId="0"/>
    <xf numFmtId="0" fontId="22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horizontal="left" vertical="center"/>
    </xf>
    <xf numFmtId="0" fontId="5" fillId="0" borderId="0" xfId="2" applyAlignment="1" applyProtection="1">
      <alignment vertical="center"/>
    </xf>
    <xf numFmtId="0" fontId="6" fillId="0" borderId="0" xfId="1" applyFont="1" applyAlignment="1">
      <alignment vertical="center"/>
    </xf>
    <xf numFmtId="3" fontId="8" fillId="2" borderId="1" xfId="3" applyNumberFormat="1" applyFont="1" applyFill="1" applyBorder="1" applyAlignment="1">
      <alignment vertical="center"/>
    </xf>
    <xf numFmtId="4" fontId="8" fillId="2" borderId="1" xfId="3" applyNumberFormat="1" applyFont="1" applyFill="1" applyBorder="1" applyAlignment="1">
      <alignment vertical="center"/>
    </xf>
    <xf numFmtId="0" fontId="10" fillId="0" borderId="2" xfId="4" applyFont="1" applyBorder="1" applyAlignment="1">
      <alignment horizontal="center" vertical="center" wrapText="1"/>
    </xf>
    <xf numFmtId="165" fontId="8" fillId="2" borderId="1" xfId="3" applyNumberFormat="1" applyFont="1" applyFill="1" applyBorder="1" applyAlignment="1">
      <alignment vertical="center"/>
    </xf>
    <xf numFmtId="0" fontId="10" fillId="0" borderId="3" xfId="4" applyFont="1" applyBorder="1" applyAlignment="1">
      <alignment horizontal="left" vertical="center"/>
    </xf>
    <xf numFmtId="0" fontId="10" fillId="0" borderId="3" xfId="4" applyFont="1" applyBorder="1" applyAlignment="1">
      <alignment horizontal="center" vertical="center" wrapText="1"/>
    </xf>
    <xf numFmtId="4" fontId="3" fillId="0" borderId="0" xfId="1" applyNumberFormat="1" applyFont="1" applyAlignment="1">
      <alignment vertical="center"/>
    </xf>
    <xf numFmtId="0" fontId="1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0" fillId="0" borderId="0" xfId="4" applyFont="1" applyBorder="1" applyAlignment="1">
      <alignment horizontal="left" vertical="center"/>
    </xf>
    <xf numFmtId="0" fontId="10" fillId="0" borderId="2" xfId="4" applyFont="1" applyBorder="1" applyAlignment="1">
      <alignment horizontal="left" vertical="center"/>
    </xf>
    <xf numFmtId="0" fontId="7" fillId="0" borderId="1" xfId="1" applyFont="1" applyBorder="1" applyAlignment="1">
      <alignment vertical="center" wrapText="1"/>
    </xf>
    <xf numFmtId="0" fontId="0" fillId="0" borderId="3" xfId="0" applyBorder="1" applyAlignment="1">
      <alignment horizontal="center"/>
    </xf>
    <xf numFmtId="0" fontId="3" fillId="0" borderId="0" xfId="1" applyFont="1" applyAlignment="1">
      <alignment horizontal="left" vertical="center" wrapText="1"/>
    </xf>
    <xf numFmtId="3" fontId="8" fillId="5" borderId="1" xfId="3" applyNumberFormat="1" applyFont="1" applyFill="1" applyBorder="1" applyAlignment="1">
      <alignment vertical="center"/>
    </xf>
    <xf numFmtId="165" fontId="8" fillId="5" borderId="1" xfId="3" applyNumberFormat="1" applyFont="1" applyFill="1" applyBorder="1" applyAlignment="1">
      <alignment vertical="center"/>
    </xf>
    <xf numFmtId="4" fontId="8" fillId="5" borderId="1" xfId="3" applyNumberFormat="1" applyFont="1" applyFill="1" applyBorder="1" applyAlignment="1">
      <alignment vertical="center"/>
    </xf>
    <xf numFmtId="0" fontId="13" fillId="3" borderId="0" xfId="4" applyFont="1" applyFill="1" applyBorder="1" applyAlignment="1">
      <alignment horizontal="center" vertical="center" wrapText="1"/>
    </xf>
    <xf numFmtId="0" fontId="15" fillId="0" borderId="2" xfId="4" applyFont="1" applyBorder="1" applyAlignment="1">
      <alignment horizontal="center" vertical="center" wrapText="1"/>
    </xf>
    <xf numFmtId="0" fontId="16" fillId="0" borderId="2" xfId="4" applyFont="1" applyBorder="1" applyAlignment="1">
      <alignment horizontal="left" vertical="center"/>
    </xf>
    <xf numFmtId="0" fontId="13" fillId="4" borderId="0" xfId="4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0" xfId="0" applyFont="1"/>
    <xf numFmtId="0" fontId="18" fillId="0" borderId="0" xfId="4" applyFont="1" applyBorder="1" applyAlignment="1">
      <alignment horizontal="left" vertical="center"/>
    </xf>
    <xf numFmtId="0" fontId="19" fillId="0" borderId="0" xfId="0" applyFont="1"/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0" applyFont="1"/>
    <xf numFmtId="0" fontId="22" fillId="0" borderId="0" xfId="6" applyAlignment="1">
      <alignment horizontal="left" vertical="center" wrapText="1"/>
    </xf>
  </cellXfs>
  <cellStyles count="7">
    <cellStyle name="Comma 2" xfId="3" xr:uid="{8FADA090-0EE2-4D0D-B716-E99778BBA9B7}"/>
    <cellStyle name="Hyperlink" xfId="6" builtinId="8"/>
    <cellStyle name="Hyperlink 3" xfId="2" xr:uid="{5443995E-7D3C-4829-AAFF-AEBE2CD4F2C5}"/>
    <cellStyle name="Normal" xfId="0" builtinId="0"/>
    <cellStyle name="Normal 2" xfId="1" xr:uid="{93BBD7E5-0F70-47D6-8A7D-5CFA40A8D772}"/>
    <cellStyle name="Normal 2 3 2" xfId="4" xr:uid="{0F90B29D-A4B9-4B0C-A47B-1387C091ED11}"/>
    <cellStyle name="Normal 2 5" xfId="5" xr:uid="{AD9CBA0A-8DD1-4F2D-AD66-7FF2AADEFC4C}"/>
  </cellStyles>
  <dxfs count="0"/>
  <tableStyles count="0" defaultTableStyle="TableStyleMedium2" defaultPivotStyle="PivotStyleLight16"/>
  <colors>
    <mruColors>
      <color rgb="FFF5705E"/>
      <color rgb="FF6EBFC6"/>
      <color rgb="FFAB1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consult.si/kako-bomo-sedaj-obracunavali-povracilo-stroskov-prevoza-na-delo-in-z-dela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consult.si/kako-bomo-sedaj-obracunavali-povracilo-stroskov-prevoza-na-delo-in-z-de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30923-4A14-4E72-90E5-8193CB04BF23}">
  <dimension ref="A2:R38"/>
  <sheetViews>
    <sheetView showGridLines="0" tabSelected="1" zoomScale="120" zoomScaleNormal="120" workbookViewId="0">
      <selection activeCell="D26" sqref="D26"/>
    </sheetView>
  </sheetViews>
  <sheetFormatPr baseColWidth="10" defaultColWidth="12.33203125" defaultRowHeight="16" x14ac:dyDescent="0.2"/>
  <cols>
    <col min="1" max="1" width="2.6640625" style="28" customWidth="1"/>
    <col min="2" max="3" width="11" style="1" customWidth="1"/>
    <col min="4" max="4" width="13.33203125" style="1" customWidth="1"/>
    <col min="5" max="5" width="11" style="2" customWidth="1"/>
    <col min="6" max="6" width="11" style="1" customWidth="1"/>
    <col min="7" max="7" width="1.83203125" customWidth="1"/>
    <col min="8" max="9" width="11" style="1" customWidth="1"/>
    <col min="10" max="16384" width="12.33203125" style="1"/>
  </cols>
  <sheetData>
    <row r="2" spans="1:12" ht="19" x14ac:dyDescent="0.2">
      <c r="B2" s="13" t="s">
        <v>10</v>
      </c>
      <c r="C2" s="13"/>
      <c r="D2" s="13"/>
      <c r="E2" s="13"/>
      <c r="F2" s="13"/>
      <c r="G2" s="13"/>
      <c r="H2" s="13"/>
      <c r="I2" s="13"/>
    </row>
    <row r="3" spans="1:12" x14ac:dyDescent="0.2">
      <c r="B3" s="14" t="s">
        <v>16</v>
      </c>
      <c r="C3" s="14"/>
      <c r="D3" s="14"/>
      <c r="E3" s="14"/>
      <c r="F3" s="14"/>
    </row>
    <row r="4" spans="1:12" x14ac:dyDescent="0.2">
      <c r="B4" s="14"/>
      <c r="C4" s="14"/>
      <c r="D4" s="14"/>
      <c r="E4" s="14"/>
      <c r="F4" s="14"/>
    </row>
    <row r="5" spans="1:12" x14ac:dyDescent="0.2">
      <c r="B5" s="14"/>
      <c r="C5" s="14"/>
      <c r="D5" s="14"/>
      <c r="E5" s="14"/>
      <c r="F5" s="14"/>
    </row>
    <row r="6" spans="1:12" x14ac:dyDescent="0.2">
      <c r="B6" s="14"/>
      <c r="C6" s="14"/>
      <c r="D6" s="14"/>
      <c r="E6" s="14"/>
      <c r="F6" s="14"/>
    </row>
    <row r="7" spans="1:12" x14ac:dyDescent="0.2">
      <c r="B7" s="14"/>
      <c r="C7" s="14"/>
      <c r="D7" s="14"/>
      <c r="E7" s="14"/>
      <c r="F7" s="14"/>
    </row>
    <row r="8" spans="1:12" x14ac:dyDescent="0.2">
      <c r="B8" s="36" t="s">
        <v>18</v>
      </c>
      <c r="C8" s="12"/>
      <c r="D8" s="12"/>
      <c r="E8" s="12"/>
      <c r="F8" s="12"/>
    </row>
    <row r="9" spans="1:12" x14ac:dyDescent="0.2">
      <c r="B9" s="15"/>
      <c r="C9" s="15"/>
      <c r="D9" s="15"/>
      <c r="K9" s="3"/>
    </row>
    <row r="10" spans="1:12" s="4" customFormat="1" x14ac:dyDescent="0.2">
      <c r="A10" s="28"/>
      <c r="B10" s="16"/>
      <c r="C10" s="16"/>
      <c r="D10" s="16"/>
      <c r="E10" s="24" t="s">
        <v>12</v>
      </c>
      <c r="F10" s="24"/>
      <c r="G10"/>
      <c r="H10" s="27" t="s">
        <v>13</v>
      </c>
      <c r="I10" s="27"/>
      <c r="J10"/>
      <c r="L10" s="1"/>
    </row>
    <row r="11" spans="1:12" s="4" customFormat="1" x14ac:dyDescent="0.2">
      <c r="A11" s="28"/>
      <c r="B11" s="26" t="s">
        <v>8</v>
      </c>
      <c r="C11" s="17"/>
      <c r="D11" s="17"/>
      <c r="E11" s="25" t="s">
        <v>11</v>
      </c>
      <c r="F11" s="25" t="s">
        <v>14</v>
      </c>
      <c r="G11"/>
      <c r="H11" s="25" t="s">
        <v>11</v>
      </c>
      <c r="I11" s="25" t="s">
        <v>14</v>
      </c>
      <c r="J11"/>
      <c r="L11" s="1"/>
    </row>
    <row r="12" spans="1:12" x14ac:dyDescent="0.2">
      <c r="B12" s="18" t="s">
        <v>3</v>
      </c>
      <c r="C12" s="18"/>
      <c r="D12" s="18"/>
      <c r="E12" s="21"/>
      <c r="F12" s="5">
        <f>+E12</f>
        <v>0</v>
      </c>
      <c r="H12" s="21"/>
      <c r="I12" s="5">
        <f>+H12</f>
        <v>0</v>
      </c>
    </row>
    <row r="13" spans="1:12" x14ac:dyDescent="0.2">
      <c r="B13" s="18" t="s">
        <v>1</v>
      </c>
      <c r="C13" s="18"/>
      <c r="D13" s="18"/>
      <c r="E13" s="21"/>
      <c r="F13" s="5">
        <f>+F12</f>
        <v>0</v>
      </c>
      <c r="H13" s="21"/>
      <c r="I13" s="5">
        <f>+I12</f>
        <v>0</v>
      </c>
    </row>
    <row r="14" spans="1:12" x14ac:dyDescent="0.2">
      <c r="B14" s="18" t="s">
        <v>5</v>
      </c>
      <c r="C14" s="18"/>
      <c r="D14" s="18"/>
      <c r="E14" s="22"/>
      <c r="F14" s="8">
        <f>+E14</f>
        <v>0</v>
      </c>
      <c r="H14" s="22"/>
      <c r="I14" s="8">
        <f>+H14</f>
        <v>0</v>
      </c>
      <c r="J14"/>
    </row>
    <row r="15" spans="1:12" x14ac:dyDescent="0.2">
      <c r="B15" s="18" t="s">
        <v>0</v>
      </c>
      <c r="C15" s="18"/>
      <c r="D15" s="18"/>
      <c r="E15" s="5">
        <f>TRUNC(E14,0)</f>
        <v>0</v>
      </c>
      <c r="F15" s="5">
        <f>TRUNC(F14,0)</f>
        <v>0</v>
      </c>
      <c r="H15" s="5">
        <f>TRUNC(H14,0)</f>
        <v>0</v>
      </c>
      <c r="I15" s="5">
        <f>TRUNC(I14,0)</f>
        <v>0</v>
      </c>
    </row>
    <row r="16" spans="1:12" x14ac:dyDescent="0.2">
      <c r="B16" s="18" t="s">
        <v>4</v>
      </c>
      <c r="C16" s="18"/>
      <c r="D16" s="18"/>
      <c r="E16" s="6">
        <f>IFERROR(F16/F12*E13,0)</f>
        <v>0</v>
      </c>
      <c r="F16" s="23"/>
      <c r="H16" s="6">
        <f>IFERROR(I16/I12*H13,0)</f>
        <v>0</v>
      </c>
      <c r="I16" s="23"/>
    </row>
    <row r="17" spans="1:18" s="4" customFormat="1" x14ac:dyDescent="0.2">
      <c r="A17" s="28"/>
      <c r="B17" s="9"/>
      <c r="C17" s="9"/>
      <c r="D17" s="9"/>
      <c r="E17" s="10"/>
      <c r="F17" s="10"/>
      <c r="G17"/>
      <c r="H17" s="10"/>
      <c r="I17" s="10"/>
      <c r="J17"/>
      <c r="L17" s="1"/>
    </row>
    <row r="18" spans="1:18" s="4" customFormat="1" x14ac:dyDescent="0.2">
      <c r="A18" s="28"/>
      <c r="B18" s="17" t="s">
        <v>9</v>
      </c>
      <c r="C18" s="17"/>
      <c r="D18" s="17"/>
      <c r="E18" s="7"/>
      <c r="F18" s="7"/>
      <c r="G18"/>
      <c r="H18" s="7"/>
      <c r="I18" s="7"/>
      <c r="J18"/>
      <c r="L18" s="1"/>
    </row>
    <row r="19" spans="1:18" ht="17" customHeight="1" x14ac:dyDescent="0.2">
      <c r="B19" s="18" t="s">
        <v>6</v>
      </c>
      <c r="C19" s="18"/>
      <c r="D19" s="18"/>
      <c r="E19" s="6">
        <f>+E13*E15*2*0.18</f>
        <v>0</v>
      </c>
      <c r="F19" s="6">
        <f>+F13*F15*2*0.18</f>
        <v>0</v>
      </c>
      <c r="H19" s="6">
        <f>+H13*H15*2*0.18</f>
        <v>0</v>
      </c>
      <c r="I19" s="6">
        <f>+I13*I15*2*0.18</f>
        <v>0</v>
      </c>
    </row>
    <row r="20" spans="1:18" x14ac:dyDescent="0.2">
      <c r="B20" s="18" t="s">
        <v>7</v>
      </c>
      <c r="C20" s="18"/>
      <c r="D20" s="18"/>
      <c r="E20" s="6">
        <f>IF(E19&lt;140,140,E19)</f>
        <v>140</v>
      </c>
      <c r="F20" s="6">
        <f>IF(F19&lt;140,140,F19)</f>
        <v>140</v>
      </c>
      <c r="H20" s="6">
        <f>IF(H19&lt;140,140,H19)</f>
        <v>140</v>
      </c>
      <c r="I20" s="6">
        <f>IF(I19&lt;140,140,I19)</f>
        <v>140</v>
      </c>
      <c r="J20" s="11"/>
    </row>
    <row r="21" spans="1:18" customFormat="1" x14ac:dyDescent="0.2">
      <c r="A21" s="29"/>
    </row>
    <row r="22" spans="1:18" x14ac:dyDescent="0.2">
      <c r="B22" s="18" t="s">
        <v>2</v>
      </c>
      <c r="C22" s="18"/>
      <c r="D22" s="18"/>
      <c r="E22" s="6">
        <f>IF(E16&gt;E20,E16-E20,0)</f>
        <v>0</v>
      </c>
      <c r="F22" s="6">
        <f>IF(F16&gt;F20,F16-F20,0)</f>
        <v>0</v>
      </c>
      <c r="H22" s="6">
        <f>IF(H16&gt;H20,H16-H20,0)</f>
        <v>0</v>
      </c>
      <c r="I22" s="6">
        <f>IF(I16&gt;I20,I16-I20,0)</f>
        <v>0</v>
      </c>
    </row>
    <row r="23" spans="1:18" customFormat="1" x14ac:dyDescent="0.2">
      <c r="A23" s="29"/>
      <c r="B23" s="19"/>
      <c r="C23" s="19"/>
      <c r="D23" s="19"/>
    </row>
    <row r="24" spans="1:18" x14ac:dyDescent="0.2">
      <c r="B24"/>
      <c r="C24"/>
      <c r="D24"/>
      <c r="E24"/>
      <c r="F24"/>
    </row>
    <row r="25" spans="1:18" x14ac:dyDescent="0.2">
      <c r="B25"/>
      <c r="C25"/>
      <c r="D25"/>
      <c r="E25"/>
      <c r="F25"/>
      <c r="I25"/>
      <c r="J25"/>
      <c r="K25"/>
      <c r="L25"/>
      <c r="M25"/>
      <c r="N25"/>
      <c r="O25"/>
      <c r="P25"/>
      <c r="Q25"/>
      <c r="R25"/>
    </row>
    <row r="26" spans="1:18" x14ac:dyDescent="0.2">
      <c r="B26"/>
      <c r="C26"/>
      <c r="D26"/>
      <c r="E26"/>
      <c r="F26"/>
    </row>
    <row r="27" spans="1:18" x14ac:dyDescent="0.2">
      <c r="B27"/>
      <c r="C27"/>
      <c r="D27"/>
      <c r="E27"/>
      <c r="F27"/>
    </row>
    <row r="28" spans="1:18" x14ac:dyDescent="0.2">
      <c r="B28"/>
      <c r="C28"/>
      <c r="D28"/>
      <c r="E28"/>
      <c r="F28"/>
    </row>
    <row r="29" spans="1:18" x14ac:dyDescent="0.2">
      <c r="B29"/>
      <c r="C29"/>
      <c r="D29"/>
      <c r="E29"/>
      <c r="F29"/>
    </row>
    <row r="30" spans="1:18" x14ac:dyDescent="0.2">
      <c r="B30"/>
      <c r="C30"/>
      <c r="D30"/>
      <c r="E30"/>
      <c r="F30"/>
    </row>
    <row r="31" spans="1:18" x14ac:dyDescent="0.2">
      <c r="B31"/>
      <c r="C31"/>
      <c r="D31"/>
      <c r="E31"/>
      <c r="F31"/>
    </row>
    <row r="32" spans="1:18" x14ac:dyDescent="0.2">
      <c r="B32"/>
      <c r="C32"/>
      <c r="D32"/>
      <c r="E32"/>
      <c r="F32"/>
    </row>
    <row r="33" spans="2:6" x14ac:dyDescent="0.2">
      <c r="B33"/>
      <c r="C33"/>
      <c r="D33"/>
      <c r="E33"/>
      <c r="F33"/>
    </row>
    <row r="34" spans="2:6" x14ac:dyDescent="0.2">
      <c r="B34"/>
      <c r="C34"/>
      <c r="D34"/>
      <c r="E34"/>
      <c r="F34"/>
    </row>
    <row r="35" spans="2:6" x14ac:dyDescent="0.2">
      <c r="B35"/>
      <c r="C35"/>
      <c r="D35"/>
      <c r="E35"/>
      <c r="F35"/>
    </row>
    <row r="36" spans="2:6" x14ac:dyDescent="0.2">
      <c r="B36"/>
      <c r="C36"/>
      <c r="D36"/>
      <c r="E36"/>
      <c r="F36"/>
    </row>
    <row r="37" spans="2:6" x14ac:dyDescent="0.2">
      <c r="B37"/>
      <c r="C37"/>
      <c r="D37"/>
      <c r="E37"/>
      <c r="F37"/>
    </row>
    <row r="38" spans="2:6" x14ac:dyDescent="0.2">
      <c r="B38"/>
      <c r="C38"/>
      <c r="D38"/>
      <c r="E38"/>
      <c r="F38"/>
    </row>
  </sheetData>
  <mergeCells count="17">
    <mergeCell ref="B23:D23"/>
    <mergeCell ref="B2:I2"/>
    <mergeCell ref="B16:D16"/>
    <mergeCell ref="B18:D18"/>
    <mergeCell ref="B19:D19"/>
    <mergeCell ref="B20:D20"/>
    <mergeCell ref="B22:D22"/>
    <mergeCell ref="B11:D11"/>
    <mergeCell ref="B12:D12"/>
    <mergeCell ref="B13:D13"/>
    <mergeCell ref="B14:D14"/>
    <mergeCell ref="B15:D15"/>
    <mergeCell ref="H10:I10"/>
    <mergeCell ref="B3:F7"/>
    <mergeCell ref="B9:D9"/>
    <mergeCell ref="B10:D10"/>
    <mergeCell ref="E10:F10"/>
  </mergeCells>
  <hyperlinks>
    <hyperlink ref="B8" r:id="rId1" xr:uid="{D1EECC0C-9C41-1049-B46E-DAD8B9F7E48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AD29D-AB01-493E-A51A-4811CD86325C}">
  <sheetPr>
    <pageSetUpPr fitToPage="1"/>
  </sheetPr>
  <dimension ref="A2:R35"/>
  <sheetViews>
    <sheetView showGridLines="0" zoomScale="120" zoomScaleNormal="120" workbookViewId="0">
      <selection activeCell="L29" sqref="L29"/>
    </sheetView>
  </sheetViews>
  <sheetFormatPr baseColWidth="10" defaultColWidth="12.33203125" defaultRowHeight="16" x14ac:dyDescent="0.2"/>
  <cols>
    <col min="1" max="1" width="2.6640625" style="34" customWidth="1"/>
    <col min="2" max="3" width="11" style="1" customWidth="1"/>
    <col min="4" max="4" width="13.33203125" style="1" customWidth="1"/>
    <col min="5" max="5" width="11" style="2" customWidth="1"/>
    <col min="6" max="6" width="11" style="1" customWidth="1"/>
    <col min="7" max="7" width="1.83203125" customWidth="1"/>
    <col min="8" max="9" width="11" style="1" customWidth="1"/>
    <col min="10" max="16384" width="12.33203125" style="1"/>
  </cols>
  <sheetData>
    <row r="2" spans="1:12" ht="19" x14ac:dyDescent="0.2">
      <c r="B2" s="13" t="s">
        <v>15</v>
      </c>
      <c r="C2" s="13"/>
      <c r="D2" s="13"/>
      <c r="E2" s="13"/>
      <c r="F2" s="13"/>
      <c r="G2" s="13"/>
      <c r="H2" s="13"/>
      <c r="I2" s="13"/>
    </row>
    <row r="3" spans="1:12" x14ac:dyDescent="0.2">
      <c r="B3" s="14" t="s">
        <v>17</v>
      </c>
      <c r="C3" s="14"/>
      <c r="D3" s="14"/>
      <c r="E3" s="14"/>
      <c r="F3" s="14"/>
      <c r="G3" s="14"/>
      <c r="H3" s="14"/>
      <c r="I3" s="14"/>
    </row>
    <row r="4" spans="1:12" x14ac:dyDescent="0.2">
      <c r="B4" s="14"/>
      <c r="C4" s="14"/>
      <c r="D4" s="14"/>
      <c r="E4" s="14"/>
      <c r="F4" s="14"/>
      <c r="G4" s="14"/>
      <c r="H4" s="14"/>
      <c r="I4" s="14"/>
    </row>
    <row r="5" spans="1:12" x14ac:dyDescent="0.2">
      <c r="B5" s="14"/>
      <c r="C5" s="14"/>
      <c r="D5" s="14"/>
      <c r="E5" s="14"/>
      <c r="F5" s="14"/>
      <c r="G5" s="14"/>
      <c r="H5" s="14"/>
      <c r="I5" s="14"/>
    </row>
    <row r="6" spans="1:12" x14ac:dyDescent="0.2">
      <c r="B6" s="14"/>
      <c r="C6" s="14"/>
      <c r="D6" s="14"/>
      <c r="E6" s="14"/>
      <c r="F6" s="14"/>
      <c r="G6" s="14"/>
      <c r="H6" s="14"/>
      <c r="I6" s="14"/>
    </row>
    <row r="7" spans="1:12" x14ac:dyDescent="0.2">
      <c r="B7" s="14"/>
      <c r="C7" s="14"/>
      <c r="D7" s="14"/>
      <c r="E7" s="14"/>
      <c r="F7" s="14"/>
      <c r="G7" s="14"/>
      <c r="H7" s="14"/>
      <c r="I7" s="14"/>
    </row>
    <row r="8" spans="1:12" x14ac:dyDescent="0.2">
      <c r="B8" s="14"/>
      <c r="C8" s="14"/>
      <c r="D8" s="14"/>
      <c r="E8" s="14"/>
      <c r="F8" s="14"/>
      <c r="G8" s="14"/>
      <c r="H8" s="14"/>
      <c r="I8" s="14"/>
    </row>
    <row r="9" spans="1:12" x14ac:dyDescent="0.2">
      <c r="B9" s="14"/>
      <c r="C9" s="14"/>
      <c r="D9" s="14"/>
      <c r="E9" s="14"/>
      <c r="F9" s="14"/>
      <c r="G9" s="14"/>
      <c r="H9" s="14"/>
      <c r="I9" s="14"/>
    </row>
    <row r="10" spans="1:12" x14ac:dyDescent="0.2">
      <c r="B10" s="36" t="s">
        <v>18</v>
      </c>
      <c r="C10" s="12"/>
      <c r="D10" s="12"/>
      <c r="E10" s="12"/>
      <c r="F10" s="12"/>
      <c r="G10" s="12"/>
      <c r="H10" s="12"/>
      <c r="I10" s="12"/>
    </row>
    <row r="11" spans="1:12" x14ac:dyDescent="0.2">
      <c r="B11" s="15"/>
      <c r="C11" s="15"/>
      <c r="D11" s="15"/>
      <c r="K11" s="3"/>
    </row>
    <row r="12" spans="1:12" s="32" customFormat="1" x14ac:dyDescent="0.15">
      <c r="A12" s="34"/>
      <c r="B12" s="30"/>
      <c r="C12" s="30"/>
      <c r="D12" s="30"/>
      <c r="E12" s="24" t="s">
        <v>12</v>
      </c>
      <c r="F12" s="24"/>
      <c r="G12" s="31"/>
      <c r="H12" s="27" t="s">
        <v>13</v>
      </c>
      <c r="I12" s="27"/>
      <c r="J12" s="31"/>
      <c r="L12" s="33"/>
    </row>
    <row r="13" spans="1:12" s="4" customFormat="1" x14ac:dyDescent="0.2">
      <c r="A13" s="34"/>
      <c r="B13" s="17" t="s">
        <v>8</v>
      </c>
      <c r="C13" s="17"/>
      <c r="D13" s="17"/>
      <c r="E13" s="25" t="s">
        <v>11</v>
      </c>
      <c r="F13" s="25" t="s">
        <v>14</v>
      </c>
      <c r="G13"/>
      <c r="H13" s="25" t="s">
        <v>11</v>
      </c>
      <c r="I13" s="25" t="s">
        <v>14</v>
      </c>
      <c r="J13"/>
      <c r="L13" s="1"/>
    </row>
    <row r="14" spans="1:12" x14ac:dyDescent="0.2">
      <c r="B14" s="18" t="s">
        <v>3</v>
      </c>
      <c r="C14" s="18"/>
      <c r="D14" s="18"/>
      <c r="E14" s="21">
        <v>22</v>
      </c>
      <c r="F14" s="5">
        <f>+E14</f>
        <v>22</v>
      </c>
      <c r="H14" s="21">
        <v>22</v>
      </c>
      <c r="I14" s="5">
        <f>+H14</f>
        <v>22</v>
      </c>
    </row>
    <row r="15" spans="1:12" x14ac:dyDescent="0.2">
      <c r="B15" s="18" t="s">
        <v>1</v>
      </c>
      <c r="C15" s="18"/>
      <c r="D15" s="18"/>
      <c r="E15" s="21">
        <v>1</v>
      </c>
      <c r="F15" s="5">
        <f>+F14</f>
        <v>22</v>
      </c>
      <c r="H15" s="21">
        <v>1</v>
      </c>
      <c r="I15" s="5">
        <f>+I14</f>
        <v>22</v>
      </c>
    </row>
    <row r="16" spans="1:12" x14ac:dyDescent="0.2">
      <c r="B16" s="18" t="s">
        <v>5</v>
      </c>
      <c r="C16" s="18"/>
      <c r="D16" s="18"/>
      <c r="E16" s="22">
        <v>26.8</v>
      </c>
      <c r="F16" s="8">
        <f>+E16</f>
        <v>26.8</v>
      </c>
      <c r="H16" s="22">
        <v>24.7</v>
      </c>
      <c r="I16" s="8">
        <f>+H16</f>
        <v>24.7</v>
      </c>
      <c r="J16"/>
    </row>
    <row r="17" spans="1:18" x14ac:dyDescent="0.2">
      <c r="B17" s="18" t="s">
        <v>0</v>
      </c>
      <c r="C17" s="18"/>
      <c r="D17" s="18"/>
      <c r="E17" s="5">
        <f>TRUNC(E16,0)</f>
        <v>26</v>
      </c>
      <c r="F17" s="5">
        <f>TRUNC(F16,0)</f>
        <v>26</v>
      </c>
      <c r="H17" s="5">
        <f>TRUNC(H16,0)</f>
        <v>24</v>
      </c>
      <c r="I17" s="5">
        <f>TRUNC(I16,0)</f>
        <v>24</v>
      </c>
    </row>
    <row r="18" spans="1:18" x14ac:dyDescent="0.2">
      <c r="B18" s="18" t="s">
        <v>4</v>
      </c>
      <c r="C18" s="18"/>
      <c r="D18" s="18"/>
      <c r="E18" s="6">
        <f>IFERROR(F18/F14*E15,0)</f>
        <v>5.9090909090909092</v>
      </c>
      <c r="F18" s="23">
        <v>130</v>
      </c>
      <c r="H18" s="6">
        <f>IFERROR(I18/I14*H15,0)</f>
        <v>15.909090909090908</v>
      </c>
      <c r="I18" s="23">
        <v>350</v>
      </c>
    </row>
    <row r="19" spans="1:18" s="4" customFormat="1" x14ac:dyDescent="0.2">
      <c r="A19" s="34"/>
      <c r="B19" s="9"/>
      <c r="C19" s="9"/>
      <c r="D19" s="9"/>
      <c r="E19" s="10"/>
      <c r="F19" s="10"/>
      <c r="G19"/>
      <c r="H19" s="10"/>
      <c r="I19" s="10"/>
      <c r="J19"/>
      <c r="L19" s="1"/>
    </row>
    <row r="20" spans="1:18" s="4" customFormat="1" x14ac:dyDescent="0.2">
      <c r="A20" s="34"/>
      <c r="B20" s="17" t="s">
        <v>9</v>
      </c>
      <c r="C20" s="17"/>
      <c r="D20" s="17"/>
      <c r="E20" s="7"/>
      <c r="F20" s="7"/>
      <c r="G20"/>
      <c r="H20" s="7"/>
      <c r="I20" s="7"/>
      <c r="J20"/>
      <c r="L20" s="1"/>
    </row>
    <row r="21" spans="1:18" x14ac:dyDescent="0.2">
      <c r="B21" s="18" t="s">
        <v>6</v>
      </c>
      <c r="C21" s="18"/>
      <c r="D21" s="18"/>
      <c r="E21" s="6">
        <f>+E15*E17*2*0.18</f>
        <v>9.36</v>
      </c>
      <c r="F21" s="6">
        <f>+F15*F17*2*0.18</f>
        <v>205.92</v>
      </c>
      <c r="H21" s="6">
        <f>+H15*H17*2*0.18</f>
        <v>8.64</v>
      </c>
      <c r="I21" s="6">
        <f>+I15*I17*2*0.18</f>
        <v>190.07999999999998</v>
      </c>
    </row>
    <row r="22" spans="1:18" x14ac:dyDescent="0.2">
      <c r="B22" s="18" t="s">
        <v>7</v>
      </c>
      <c r="C22" s="18"/>
      <c r="D22" s="18"/>
      <c r="E22" s="6">
        <f>IF(E21&lt;140,140,E21)</f>
        <v>140</v>
      </c>
      <c r="F22" s="6">
        <f>IF(F21&lt;140,140,F21)</f>
        <v>205.92</v>
      </c>
      <c r="H22" s="6">
        <f>IF(H21&lt;140,140,H21)</f>
        <v>140</v>
      </c>
      <c r="I22" s="6">
        <f>IF(I21&lt;140,140,I21)</f>
        <v>190.07999999999998</v>
      </c>
      <c r="J22" s="11"/>
    </row>
    <row r="23" spans="1:18" customFormat="1" x14ac:dyDescent="0.2">
      <c r="A23" s="35"/>
    </row>
    <row r="24" spans="1:18" x14ac:dyDescent="0.2">
      <c r="B24" s="18" t="s">
        <v>2</v>
      </c>
      <c r="C24" s="18"/>
      <c r="D24" s="18"/>
      <c r="E24" s="6">
        <f>IF(E18&gt;E22,E18-E22,0)</f>
        <v>0</v>
      </c>
      <c r="F24" s="6">
        <f>IF(F18&gt;F22,F18-F22,0)</f>
        <v>0</v>
      </c>
      <c r="H24" s="6">
        <f>IF(H18&gt;H22,H18-H22,0)</f>
        <v>0</v>
      </c>
      <c r="I24" s="6">
        <f>IF(I18&gt;I22,I18-I22,0)</f>
        <v>159.92000000000002</v>
      </c>
    </row>
    <row r="25" spans="1:18" customFormat="1" x14ac:dyDescent="0.2">
      <c r="A25" s="35"/>
      <c r="B25" s="19"/>
      <c r="C25" s="19"/>
      <c r="D25" s="19"/>
    </row>
    <row r="26" spans="1:18" x14ac:dyDescent="0.2">
      <c r="E26" s="1"/>
    </row>
    <row r="27" spans="1:18" x14ac:dyDescent="0.2">
      <c r="E27" s="1"/>
      <c r="I27"/>
      <c r="J27"/>
      <c r="K27"/>
      <c r="L27"/>
      <c r="M27"/>
      <c r="N27"/>
      <c r="O27"/>
      <c r="P27"/>
      <c r="Q27"/>
      <c r="R27"/>
    </row>
    <row r="28" spans="1:18" x14ac:dyDescent="0.2">
      <c r="B28" s="20"/>
      <c r="C28" s="20"/>
      <c r="D28" s="20"/>
      <c r="E28" s="20"/>
      <c r="F28" s="20"/>
    </row>
    <row r="29" spans="1:18" x14ac:dyDescent="0.2">
      <c r="B29" s="20"/>
      <c r="C29" s="20"/>
      <c r="D29" s="20"/>
      <c r="E29" s="20"/>
      <c r="F29" s="20"/>
    </row>
    <row r="30" spans="1:18" x14ac:dyDescent="0.2">
      <c r="B30" s="20"/>
      <c r="C30" s="20"/>
      <c r="D30" s="20"/>
      <c r="E30" s="20"/>
      <c r="F30" s="20"/>
    </row>
    <row r="31" spans="1:18" x14ac:dyDescent="0.2">
      <c r="B31" s="20"/>
      <c r="C31" s="20"/>
      <c r="D31" s="20"/>
      <c r="E31" s="20"/>
      <c r="F31" s="20"/>
    </row>
    <row r="32" spans="1:18" x14ac:dyDescent="0.2">
      <c r="B32" s="20"/>
      <c r="C32" s="20"/>
      <c r="D32" s="20"/>
      <c r="E32" s="20"/>
      <c r="F32" s="20"/>
    </row>
    <row r="33" spans="5:5" x14ac:dyDescent="0.2">
      <c r="E33" s="1"/>
    </row>
    <row r="34" spans="5:5" x14ac:dyDescent="0.2">
      <c r="E34" s="1"/>
    </row>
    <row r="35" spans="5:5" x14ac:dyDescent="0.2">
      <c r="E35" s="1"/>
    </row>
  </sheetData>
  <mergeCells count="18">
    <mergeCell ref="H12:I12"/>
    <mergeCell ref="B11:D11"/>
    <mergeCell ref="B16:D16"/>
    <mergeCell ref="B24:D24"/>
    <mergeCell ref="B18:D18"/>
    <mergeCell ref="B14:D14"/>
    <mergeCell ref="B17:D17"/>
    <mergeCell ref="B22:D22"/>
    <mergeCell ref="B15:D15"/>
    <mergeCell ref="B12:D12"/>
    <mergeCell ref="B21:D21"/>
    <mergeCell ref="E12:F12"/>
    <mergeCell ref="B3:I9"/>
    <mergeCell ref="B2:I2"/>
    <mergeCell ref="B28:F32"/>
    <mergeCell ref="B25:D25"/>
    <mergeCell ref="B13:D13"/>
    <mergeCell ref="B20:D20"/>
  </mergeCells>
  <hyperlinks>
    <hyperlink ref="B10" r:id="rId1" xr:uid="{963B9649-181C-6241-B27F-35D9C9BA8DAA}"/>
  </hyperlinks>
  <pageMargins left="0.70000000000000007" right="0.70000000000000007" top="0.75000000000000011" bottom="0.75000000000000011" header="0.30000000000000004" footer="0.30000000000000004"/>
  <pageSetup paperSize="9" scale="44" orientation="portrait" r:id="rId2"/>
  <colBreaks count="1" manualBreakCount="1">
    <brk id="7" max="1048575" man="1"/>
  </col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Vaš izračun</vt:lpstr>
      <vt:lpstr>Zgled izračuna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Tomson</dc:creator>
  <cp:lastModifiedBy>Neli Rahne</cp:lastModifiedBy>
  <dcterms:created xsi:type="dcterms:W3CDTF">2021-08-17T08:35:09Z</dcterms:created>
  <dcterms:modified xsi:type="dcterms:W3CDTF">2021-10-04T10:26:03Z</dcterms:modified>
</cp:coreProperties>
</file>